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<sst xmlns="http://schemas.openxmlformats.org/spreadsheetml/2006/main" count="359" uniqueCount="137">
  <si>
    <t>No.</t>
  </si>
  <si>
    <t>Part Number</t>
  </si>
  <si>
    <t>Parts Description</t>
  </si>
  <si>
    <t>QA4005280006</t>
  </si>
  <si>
    <t>AIR FILTER - OUTSIDE</t>
  </si>
  <si>
    <t>-</t>
  </si>
  <si>
    <t>QA4005280306</t>
  </si>
  <si>
    <t>BA634528030601</t>
  </si>
  <si>
    <t>BA476094000401</t>
  </si>
  <si>
    <t>QA4005281406</t>
  </si>
  <si>
    <t>AIR FILTER - INSIDE</t>
  </si>
  <si>
    <t>QA4005280406</t>
  </si>
  <si>
    <t>BA634528020601</t>
  </si>
  <si>
    <t>QA4004350013</t>
  </si>
  <si>
    <t>AIR DRYER</t>
  </si>
  <si>
    <t>QA4004311815</t>
  </si>
  <si>
    <t>AIR DRYER 1</t>
  </si>
  <si>
    <t>MA0004300969</t>
  </si>
  <si>
    <t>AIR DRYER 3</t>
  </si>
  <si>
    <t>QA4004770902</t>
  </si>
  <si>
    <t>WATER SEPARATOR FILTER CATRIDGE</t>
  </si>
  <si>
    <t>QA4004770702</t>
  </si>
  <si>
    <t>BA979477001501</t>
  </si>
  <si>
    <t>MA0004770103</t>
  </si>
  <si>
    <t>QA4004771001</t>
  </si>
  <si>
    <t>FUEL FILTER CATRIDGE</t>
  </si>
  <si>
    <t>QA4000920005</t>
  </si>
  <si>
    <t>MA0000901551</t>
  </si>
  <si>
    <t>QA4001800212</t>
  </si>
  <si>
    <t xml:space="preserve">OIL FILTER ELEMENT </t>
  </si>
  <si>
    <t>MA9061800209</t>
  </si>
  <si>
    <t>EA0001801109</t>
  </si>
  <si>
    <t>MA0001802909</t>
  </si>
  <si>
    <t>QA8319700294</t>
  </si>
  <si>
    <t xml:space="preserve">BELT FAN DRIVE </t>
  </si>
  <si>
    <t>QA4009930096</t>
  </si>
  <si>
    <t>BA906993399601</t>
  </si>
  <si>
    <t>BELT ALTERNATOR 1369 mm (1 alt)</t>
  </si>
  <si>
    <t>BA906993439601</t>
  </si>
  <si>
    <t>BELT ALTERNATOR 1780 mm</t>
  </si>
  <si>
    <t>BA664997819201</t>
  </si>
  <si>
    <t>BELT FAN DRIVE 1450 mm</t>
  </si>
  <si>
    <t>BA382997069201</t>
  </si>
  <si>
    <t>BELT FAN DRIVE 1600 mm</t>
  </si>
  <si>
    <t>BA382997059201</t>
  </si>
  <si>
    <t>BELT FAN DRIVE 1400 mm</t>
  </si>
  <si>
    <t>BA634997019201</t>
  </si>
  <si>
    <t>BELT DRIVE</t>
  </si>
  <si>
    <t>MA0139975792</t>
  </si>
  <si>
    <t>BELT ALTERNATOR 1920 mm</t>
  </si>
  <si>
    <t>QA8314210031</t>
  </si>
  <si>
    <t>BRAKE LINING FR &amp; RR 1</t>
  </si>
  <si>
    <t>QA4004212130</t>
  </si>
  <si>
    <t>BRAKE LINING FR &amp; RR</t>
  </si>
  <si>
    <t>BA382423261001</t>
  </si>
  <si>
    <t>BRAKE LINING RR 3</t>
  </si>
  <si>
    <t>BA382423231001</t>
  </si>
  <si>
    <t>BRAKE LINING FR  3</t>
  </si>
  <si>
    <t>BA693420012001</t>
  </si>
  <si>
    <t xml:space="preserve">BRAKE PAD FR &amp;RR </t>
  </si>
  <si>
    <t>MA0064201120</t>
  </si>
  <si>
    <t>BRAKE PAD FR &amp;RR 1</t>
  </si>
  <si>
    <t>QME523396</t>
  </si>
  <si>
    <t>CLUTCH DISC</t>
  </si>
  <si>
    <t>QA4002501303</t>
  </si>
  <si>
    <t>BA020250760301</t>
  </si>
  <si>
    <t>CLUTCH DISC 1</t>
  </si>
  <si>
    <t>BA382327030101</t>
  </si>
  <si>
    <t>AIR SUSPENSION BELLOW</t>
  </si>
  <si>
    <t>BA382327040101</t>
  </si>
  <si>
    <t>MA0003270101</t>
  </si>
  <si>
    <t>AIR SUSPENSION BELLOW FR</t>
  </si>
  <si>
    <t>QA4004660404</t>
  </si>
  <si>
    <t>OIL STEERING FILTER ELEMENT</t>
  </si>
  <si>
    <t>QA4004660204</t>
  </si>
  <si>
    <t>QME540226</t>
  </si>
  <si>
    <t>RELEASE BEARING</t>
  </si>
  <si>
    <t>BA002250651501</t>
  </si>
  <si>
    <t>QMH043063</t>
  </si>
  <si>
    <t>4009816305 TAP ROLLRBRG INSIDE FR</t>
  </si>
  <si>
    <t>QA4009811705</t>
  </si>
  <si>
    <t>TAPERED ROLLER BEARING INSIDE FR</t>
  </si>
  <si>
    <t>QMH043142</t>
  </si>
  <si>
    <t>4009814005 TAPERED ROLLER BRG OUTSIDE FR</t>
  </si>
  <si>
    <t>QA4009811605</t>
  </si>
  <si>
    <t>TAPERED ROLLER BEARING OUTSIDE FR</t>
  </si>
  <si>
    <t>QA4009815605</t>
  </si>
  <si>
    <t>TAPERED ROLLER BEARING INSIDE RR</t>
  </si>
  <si>
    <t>QA4009811905</t>
  </si>
  <si>
    <t>BA005981840501</t>
  </si>
  <si>
    <t>QA4009815705</t>
  </si>
  <si>
    <t>TAPERED ROLLER BEARING OUTSIDE RR</t>
  </si>
  <si>
    <t>QA4009811805</t>
  </si>
  <si>
    <t>SHOCK ABSORBER FR</t>
  </si>
  <si>
    <t>BA368323010001</t>
  </si>
  <si>
    <t>BA368323110001</t>
  </si>
  <si>
    <t>SHOCK ABSORBER RR</t>
  </si>
  <si>
    <t>BA634326020001</t>
  </si>
  <si>
    <t>QA8314210001</t>
  </si>
  <si>
    <t>BRAKE DRUM / FRT/FG300 /9T BUS</t>
  </si>
  <si>
    <t>BA305421000101</t>
  </si>
  <si>
    <t>BRAKE DRUM FR</t>
  </si>
  <si>
    <t>BA025250010301</t>
  </si>
  <si>
    <t>QME512211</t>
  </si>
  <si>
    <t>CLUTCH PRESSURE PLATE</t>
  </si>
  <si>
    <t>BA007250150401</t>
  </si>
  <si>
    <t>QA8313200001</t>
  </si>
  <si>
    <t>FA SPRING</t>
  </si>
  <si>
    <t>QA8313200505</t>
  </si>
  <si>
    <t>RR SPRING</t>
  </si>
  <si>
    <t>QA8313240511</t>
  </si>
  <si>
    <t>INDIVUDUAL LEAF SPRING FR NO 1</t>
  </si>
  <si>
    <t>QA8313240312</t>
  </si>
  <si>
    <t>INDIVUDUAL LEAF SPRING FR NO 2</t>
  </si>
  <si>
    <t>QA4002030075</t>
  </si>
  <si>
    <t>THERMOSTAT</t>
  </si>
  <si>
    <t>BA004153422801</t>
  </si>
  <si>
    <t>OIL TEMPERATURE SENSOR</t>
  </si>
  <si>
    <t>Stock per Oct 2021</t>
  </si>
  <si>
    <t>special Promo          56 th Kalimas</t>
  </si>
  <si>
    <t xml:space="preserve">Price list    +PPN </t>
  </si>
  <si>
    <t>Berlaku 25 November - 04 December 2021</t>
  </si>
  <si>
    <t>Order Qty</t>
  </si>
  <si>
    <t>Total</t>
  </si>
  <si>
    <t>Date :</t>
  </si>
  <si>
    <t>Company Name</t>
  </si>
  <si>
    <t xml:space="preserve">Phone Number </t>
  </si>
  <si>
    <t>(………………………………..)</t>
  </si>
  <si>
    <t>Approved by,</t>
  </si>
  <si>
    <t>Processed by,</t>
  </si>
  <si>
    <t>* Syarat dan ketentuan berlaku</t>
  </si>
  <si>
    <t>received order by</t>
  </si>
  <si>
    <t>* Pemesanan yang lebih dulu datang akan mendapatkan pelayanan lebih awal.</t>
  </si>
  <si>
    <t>SUMMARY TOTAL</t>
  </si>
  <si>
    <r>
      <t xml:space="preserve">* Informasi lebih lengkap silahkan hubungi Sparepart Sales </t>
    </r>
    <r>
      <rPr>
        <b/>
        <sz val="11"/>
        <color indexed="8"/>
        <rFont val="Calibri"/>
        <family val="2"/>
      </rPr>
      <t>( Bp. Supardi di HP 0811-253-660 )</t>
    </r>
  </si>
  <si>
    <t>Spare Part Division PT Kalimas AI</t>
  </si>
  <si>
    <t>Sparepart Kendaraan Niaga Promo 56th Anniversary PT Kalimas AI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</si>
</sst>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[$-409]d/mmm/yy;@"/>
    <numFmt numFmtId="168" formatCode="_-* #,##0_-;\-* #,##0_-;_-* \-_-;_-@_-"/>
    <numFmt numFmtId="169" formatCode="_-* #,##0.00_-;\-* #,##0.00_-;_-* \-??_-;_-@_-"/>
    <numFmt numFmtId="170" formatCode="_(* #,##0.00_);_(* \(#,##0.00\);_(* \-??_);_(@_)"/>
    <numFmt numFmtId="171" formatCode="@\ * &quot;: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rpoS"/>
      <family val="0"/>
    </font>
    <font>
      <b/>
      <sz val="11"/>
      <name val="CorpoS"/>
      <family val="0"/>
    </font>
    <font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Verdana"/>
      <family val="2"/>
    </font>
    <font>
      <u val="single"/>
      <sz val="8.25"/>
      <color indexed="12"/>
      <name val="Calibri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2"/>
      <name val="Renault"/>
      <family val="0"/>
    </font>
    <font>
      <sz val="10"/>
      <name val="Renault"/>
      <family val="0"/>
    </font>
    <font>
      <sz val="9"/>
      <name val="CorpoS"/>
      <family val="0"/>
    </font>
    <font>
      <strike/>
      <sz val="11"/>
      <name val="CorpoS"/>
      <family val="0"/>
    </font>
    <font>
      <b/>
      <sz val="11"/>
      <name val="Corporate S Demi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orpoS"/>
      <family val="0"/>
    </font>
    <font>
      <sz val="12"/>
      <color indexed="8"/>
      <name val="CorpoS"/>
      <family val="0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orpo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orpoS"/>
      <family val="0"/>
    </font>
    <font>
      <sz val="12"/>
      <color theme="1"/>
      <name val="CorpoS"/>
      <family val="0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orpoS"/>
      <family val="0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41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16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" fillId="0" borderId="0">
      <alignment horizontal="centerContinuous" vertical="center"/>
      <protection/>
    </xf>
    <xf numFmtId="0" fontId="10" fillId="0" borderId="0">
      <alignment horizontal="center" vertical="center"/>
      <protection/>
    </xf>
    <xf numFmtId="0" fontId="1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66" applyNumberFormat="1" applyFont="1" applyFill="1" applyBorder="1" applyAlignment="1">
      <alignment horizontal="center" vertical="center"/>
    </xf>
    <xf numFmtId="0" fontId="2" fillId="33" borderId="10" xfId="66" applyNumberFormat="1" applyFont="1" applyFill="1" applyBorder="1" applyAlignment="1" quotePrefix="1">
      <alignment horizontal="center"/>
    </xf>
    <xf numFmtId="0" fontId="2" fillId="33" borderId="10" xfId="66" applyNumberFormat="1" applyFont="1" applyFill="1" applyBorder="1" applyAlignment="1">
      <alignment horizontal="center"/>
    </xf>
    <xf numFmtId="0" fontId="2" fillId="33" borderId="10" xfId="66" applyNumberFormat="1" applyFont="1" applyFill="1" applyBorder="1" applyAlignment="1" quotePrefix="1">
      <alignment horizontal="center" vertical="center"/>
    </xf>
    <xf numFmtId="0" fontId="13" fillId="33" borderId="10" xfId="66" applyNumberFormat="1" applyFont="1" applyFill="1" applyBorder="1" applyAlignment="1" quotePrefix="1">
      <alignment horizontal="center" vertical="center"/>
    </xf>
    <xf numFmtId="0" fontId="2" fillId="33" borderId="10" xfId="114" applyFont="1" applyFill="1" applyBorder="1" applyAlignment="1">
      <alignment horizontal="center"/>
      <protection/>
    </xf>
    <xf numFmtId="164" fontId="58" fillId="34" borderId="10" xfId="114" applyNumberFormat="1" applyFont="1" applyFill="1" applyBorder="1" applyAlignment="1">
      <alignment horizontal="center" vertical="center" wrapText="1"/>
      <protection/>
    </xf>
    <xf numFmtId="0" fontId="58" fillId="34" borderId="10" xfId="11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33" borderId="10" xfId="66" applyNumberFormat="1" applyFont="1" applyFill="1" applyBorder="1" applyAlignment="1">
      <alignment horizontal="center" vertical="center" textRotation="90"/>
    </xf>
    <xf numFmtId="0" fontId="59" fillId="33" borderId="11" xfId="101" applyFont="1" applyFill="1" applyBorder="1" applyAlignment="1">
      <alignment horizontal="center"/>
      <protection/>
    </xf>
    <xf numFmtId="0" fontId="34" fillId="35" borderId="0" xfId="0" applyFont="1" applyFill="1" applyAlignment="1">
      <alignment horizontal="center" vertical="center" wrapText="1"/>
    </xf>
    <xf numFmtId="0" fontId="35" fillId="35" borderId="0" xfId="0" applyFont="1" applyFill="1" applyAlignment="1">
      <alignment horizontal="center" vertical="center"/>
    </xf>
    <xf numFmtId="0" fontId="59" fillId="33" borderId="0" xfId="10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164" fontId="60" fillId="34" borderId="10" xfId="0" applyNumberFormat="1" applyFont="1" applyFill="1" applyBorder="1" applyAlignment="1">
      <alignment horizontal="center" vertical="center" wrapText="1"/>
    </xf>
    <xf numFmtId="0" fontId="3" fillId="36" borderId="10" xfId="11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4" fontId="0" fillId="33" borderId="0" xfId="0" applyNumberFormat="1" applyFill="1" applyAlignment="1">
      <alignment/>
    </xf>
    <xf numFmtId="0" fontId="2" fillId="33" borderId="10" xfId="101" applyFont="1" applyFill="1" applyBorder="1" applyAlignment="1">
      <alignment horizontal="left" vertical="center"/>
      <protection/>
    </xf>
    <xf numFmtId="0" fontId="2" fillId="33" borderId="10" xfId="114" applyFont="1" applyFill="1" applyBorder="1">
      <alignment/>
      <protection/>
    </xf>
    <xf numFmtId="0" fontId="12" fillId="0" borderId="10" xfId="114" applyFont="1" applyFill="1" applyBorder="1" applyAlignment="1">
      <alignment horizontal="center"/>
      <protection/>
    </xf>
    <xf numFmtId="164" fontId="12" fillId="33" borderId="10" xfId="114" applyNumberFormat="1" applyFont="1" applyFill="1" applyBorder="1" applyAlignment="1">
      <alignment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2" fillId="33" borderId="10" xfId="114" applyNumberFormat="1" applyFont="1" applyFill="1" applyBorder="1" applyAlignment="1">
      <alignment horizontal="center"/>
      <protection/>
    </xf>
    <xf numFmtId="0" fontId="2" fillId="33" borderId="10" xfId="114" applyFont="1" applyFill="1" applyBorder="1" applyAlignment="1">
      <alignment horizontal="left" vertical="center"/>
      <protection/>
    </xf>
    <xf numFmtId="0" fontId="12" fillId="33" borderId="10" xfId="114" applyFont="1" applyFill="1" applyBorder="1" applyAlignment="1">
      <alignment horizontal="center"/>
      <protection/>
    </xf>
    <xf numFmtId="0" fontId="2" fillId="33" borderId="10" xfId="101" applyFont="1" applyFill="1" applyBorder="1" applyAlignment="1">
      <alignment vertical="center"/>
      <protection/>
    </xf>
    <xf numFmtId="0" fontId="2" fillId="33" borderId="10" xfId="101" applyFont="1" applyFill="1" applyBorder="1">
      <alignment/>
      <protection/>
    </xf>
    <xf numFmtId="164" fontId="0" fillId="0" borderId="10" xfId="0" applyNumberForma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33" borderId="12" xfId="101" applyFont="1" applyFill="1" applyBorder="1" applyAlignment="1">
      <alignment horizontal="center" vertical="center"/>
      <protection/>
    </xf>
    <xf numFmtId="0" fontId="62" fillId="33" borderId="0" xfId="101" applyFont="1" applyFill="1" applyBorder="1" applyAlignment="1">
      <alignment horizontal="center" vertical="center"/>
      <protection/>
    </xf>
    <xf numFmtId="0" fontId="59" fillId="33" borderId="12" xfId="101" applyFont="1" applyFill="1" applyBorder="1" applyAlignment="1">
      <alignment horizontal="center"/>
      <protection/>
    </xf>
    <xf numFmtId="0" fontId="59" fillId="33" borderId="0" xfId="10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13" xfId="0" applyFont="1" applyBorder="1" applyAlignment="1">
      <alignment horizontal="right" vertical="center"/>
    </xf>
    <xf numFmtId="171" fontId="59" fillId="33" borderId="0" xfId="101" applyNumberFormat="1" applyFont="1" applyFill="1" applyBorder="1" applyAlignment="1">
      <alignment horizontal="left"/>
      <protection/>
    </xf>
    <xf numFmtId="171" fontId="59" fillId="33" borderId="11" xfId="101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2 3" xfId="47"/>
    <cellStyle name="Comma [0] 3" xfId="48"/>
    <cellStyle name="Comma [0] 4" xfId="49"/>
    <cellStyle name="Comma [0] 5" xfId="50"/>
    <cellStyle name="Comma 10" xfId="51"/>
    <cellStyle name="Comma 2" xfId="52"/>
    <cellStyle name="Comma 2 2" xfId="53"/>
    <cellStyle name="Comma 2 2 2" xfId="54"/>
    <cellStyle name="Comma 2 2 3" xfId="55"/>
    <cellStyle name="Comma 2 3" xfId="56"/>
    <cellStyle name="Comma 2 3 2" xfId="57"/>
    <cellStyle name="Comma 2 4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omma 8" xfId="65"/>
    <cellStyle name="Comma 9" xfId="66"/>
    <cellStyle name="Currency" xfId="67"/>
    <cellStyle name="Currency [0]" xfId="68"/>
    <cellStyle name="Currency 2" xfId="69"/>
    <cellStyle name="Excel Built-in Normal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 2" xfId="77"/>
    <cellStyle name="Hyperlink 2 2" xfId="78"/>
    <cellStyle name="Hyperlink 3" xfId="79"/>
    <cellStyle name="Hyperlink 3 2" xfId="80"/>
    <cellStyle name="Input" xfId="81"/>
    <cellStyle name="Linked Cell" xfId="82"/>
    <cellStyle name="Neutral" xfId="83"/>
    <cellStyle name="Normal - Style1" xfId="84"/>
    <cellStyle name="Normal - Style1 2" xfId="85"/>
    <cellStyle name="Normal - Style2" xfId="86"/>
    <cellStyle name="Normal - Style2 2" xfId="87"/>
    <cellStyle name="Normal - Style3" xfId="88"/>
    <cellStyle name="Normal - Style3 2" xfId="89"/>
    <cellStyle name="Normal - Style4" xfId="90"/>
    <cellStyle name="Normal - Style4 2" xfId="91"/>
    <cellStyle name="Normal - Style5" xfId="92"/>
    <cellStyle name="Normal - Style5 2" xfId="93"/>
    <cellStyle name="Normal - Style6" xfId="94"/>
    <cellStyle name="Normal - Style6 2" xfId="95"/>
    <cellStyle name="Normal - Style7" xfId="96"/>
    <cellStyle name="Normal - Style7 2" xfId="97"/>
    <cellStyle name="Normal - Style8" xfId="98"/>
    <cellStyle name="Normal - Style8 2" xfId="99"/>
    <cellStyle name="Normal 10" xfId="100"/>
    <cellStyle name="Normal 11" xfId="101"/>
    <cellStyle name="Normal 12" xfId="102"/>
    <cellStyle name="Normal 13" xfId="103"/>
    <cellStyle name="Normal 2" xfId="104"/>
    <cellStyle name="Normal 2 2" xfId="105"/>
    <cellStyle name="Normal 2 2 2" xfId="106"/>
    <cellStyle name="Normal 2 3" xfId="107"/>
    <cellStyle name="Normal 2 4" xfId="108"/>
    <cellStyle name="Normal 2 5" xfId="109"/>
    <cellStyle name="Normal 2_Renault Register Sept 09 - LCI" xfId="110"/>
    <cellStyle name="Normal 29 2" xfId="111"/>
    <cellStyle name="Normal 3" xfId="112"/>
    <cellStyle name="Normal 3 2" xfId="113"/>
    <cellStyle name="Normal 3 3" xfId="114"/>
    <cellStyle name="Normal 4" xfId="115"/>
    <cellStyle name="Normal 4 2" xfId="116"/>
    <cellStyle name="Normal 4 2 2" xfId="117"/>
    <cellStyle name="Normal 4 3" xfId="118"/>
    <cellStyle name="Normal 4 4" xfId="119"/>
    <cellStyle name="Normal 4 5" xfId="120"/>
    <cellStyle name="Normal 4 6" xfId="121"/>
    <cellStyle name="Normal 5" xfId="122"/>
    <cellStyle name="Normal 6" xfId="123"/>
    <cellStyle name="Normal 7" xfId="124"/>
    <cellStyle name="Normal 8" xfId="125"/>
    <cellStyle name="Normal 9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3" xfId="134"/>
    <cellStyle name="Percent 3 2" xfId="135"/>
    <cellStyle name="Percent 3 2 2" xfId="136"/>
    <cellStyle name="Percent 3 3" xfId="137"/>
    <cellStyle name="Percent 4" xfId="138"/>
    <cellStyle name="Percent 4 2" xfId="139"/>
    <cellStyle name="Percent 5" xfId="140"/>
    <cellStyle name="Percent 6" xfId="141"/>
    <cellStyle name="Percent 7" xfId="142"/>
    <cellStyle name="Percent 8" xfId="143"/>
    <cellStyle name="Percent 9" xfId="144"/>
    <cellStyle name="Thu" xfId="145"/>
    <cellStyle name="Thu 2" xfId="146"/>
    <cellStyle name="Thu R10" xfId="147"/>
    <cellStyle name="Title" xfId="148"/>
    <cellStyle name="Total" xfId="149"/>
    <cellStyle name="Warning Text" xfId="15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4">
      <selection activeCell="K11" sqref="K11"/>
    </sheetView>
  </sheetViews>
  <sheetFormatPr defaultColWidth="9.140625" defaultRowHeight="15"/>
  <cols>
    <col min="2" max="2" width="19.57421875" style="0" bestFit="1" customWidth="1"/>
    <col min="3" max="3" width="44.7109375" style="0" bestFit="1" customWidth="1"/>
    <col min="4" max="7" width="5.7109375" style="0" customWidth="1"/>
    <col min="9" max="9" width="15.28125" style="0" customWidth="1"/>
    <col min="10" max="10" width="15.421875" style="0" bestFit="1" customWidth="1"/>
    <col min="11" max="11" width="9.7109375" style="0" customWidth="1"/>
    <col min="12" max="12" width="21.28125" style="0" customWidth="1"/>
  </cols>
  <sheetData>
    <row r="1" spans="1:12" ht="22.5">
      <c r="A1" s="35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37" t="s">
        <v>121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8"/>
      <c r="L3" s="18"/>
    </row>
    <row r="4" spans="1:12" ht="15">
      <c r="A4" s="44" t="s">
        <v>125</v>
      </c>
      <c r="B4" s="44"/>
      <c r="C4" s="14"/>
      <c r="D4" s="14"/>
      <c r="E4" s="14"/>
      <c r="F4" s="14"/>
      <c r="G4" s="14"/>
      <c r="H4" s="14"/>
      <c r="I4" s="14"/>
      <c r="J4" s="14"/>
      <c r="K4" s="18"/>
      <c r="L4" s="18"/>
    </row>
    <row r="5" spans="1:12" ht="15">
      <c r="A5" s="45" t="s">
        <v>126</v>
      </c>
      <c r="B5" s="45"/>
      <c r="C5" s="11"/>
      <c r="D5" s="11"/>
      <c r="E5" s="11"/>
      <c r="F5" s="11"/>
      <c r="G5" s="11"/>
      <c r="H5" s="11"/>
      <c r="I5" s="11"/>
      <c r="J5" s="11"/>
      <c r="K5" s="19" t="s">
        <v>124</v>
      </c>
      <c r="L5" s="20"/>
    </row>
    <row r="6" spans="1:12" ht="36">
      <c r="A6" s="8" t="s">
        <v>0</v>
      </c>
      <c r="B6" s="8" t="s">
        <v>1</v>
      </c>
      <c r="C6" s="8" t="s">
        <v>2</v>
      </c>
      <c r="D6" s="10">
        <v>917</v>
      </c>
      <c r="E6" s="10">
        <v>1623</v>
      </c>
      <c r="F6" s="10">
        <v>1526</v>
      </c>
      <c r="G6" s="10">
        <v>1626</v>
      </c>
      <c r="H6" s="17" t="s">
        <v>118</v>
      </c>
      <c r="I6" s="7" t="s">
        <v>120</v>
      </c>
      <c r="J6" s="16" t="s">
        <v>119</v>
      </c>
      <c r="K6" s="12" t="s">
        <v>122</v>
      </c>
      <c r="L6" s="13" t="s">
        <v>123</v>
      </c>
    </row>
    <row r="7" spans="1:12" ht="14.25">
      <c r="A7" s="6">
        <v>1</v>
      </c>
      <c r="B7" s="21" t="s">
        <v>3</v>
      </c>
      <c r="C7" s="22" t="s">
        <v>4</v>
      </c>
      <c r="D7" s="1">
        <v>1</v>
      </c>
      <c r="E7" s="2" t="s">
        <v>5</v>
      </c>
      <c r="F7" s="2" t="s">
        <v>5</v>
      </c>
      <c r="G7" s="2" t="s">
        <v>5</v>
      </c>
      <c r="H7" s="23">
        <v>7</v>
      </c>
      <c r="I7" s="24">
        <v>871420.0000000001</v>
      </c>
      <c r="J7" s="25">
        <v>654000</v>
      </c>
      <c r="K7" s="26"/>
      <c r="L7" s="27">
        <f>K7*J7</f>
        <v>0</v>
      </c>
    </row>
    <row r="8" spans="1:12" ht="14.25">
      <c r="A8" s="6">
        <f>A7+1</f>
        <v>2</v>
      </c>
      <c r="B8" s="22" t="s">
        <v>6</v>
      </c>
      <c r="C8" s="22" t="s">
        <v>4</v>
      </c>
      <c r="D8" s="4" t="s">
        <v>5</v>
      </c>
      <c r="E8" s="1">
        <v>1</v>
      </c>
      <c r="F8" s="2" t="s">
        <v>5</v>
      </c>
      <c r="G8" s="2" t="s">
        <v>5</v>
      </c>
      <c r="H8" s="23">
        <v>2</v>
      </c>
      <c r="I8" s="28">
        <v>1070850</v>
      </c>
      <c r="J8" s="25">
        <v>731000</v>
      </c>
      <c r="K8" s="26"/>
      <c r="L8" s="27">
        <f aca="true" t="shared" si="0" ref="L8:L71">K8*J8</f>
        <v>0</v>
      </c>
    </row>
    <row r="9" spans="1:12" ht="14.25">
      <c r="A9" s="6">
        <f aca="true" t="shared" si="1" ref="A9:A72">A8+1</f>
        <v>3</v>
      </c>
      <c r="B9" s="22" t="s">
        <v>7</v>
      </c>
      <c r="C9" s="22" t="s">
        <v>4</v>
      </c>
      <c r="D9" s="4" t="s">
        <v>5</v>
      </c>
      <c r="E9" s="2" t="s">
        <v>5</v>
      </c>
      <c r="F9" s="1">
        <v>1</v>
      </c>
      <c r="G9" s="1">
        <v>1</v>
      </c>
      <c r="H9" s="23">
        <v>4</v>
      </c>
      <c r="I9" s="28">
        <v>2039400.0000000002</v>
      </c>
      <c r="J9" s="25">
        <v>1391000</v>
      </c>
      <c r="K9" s="26"/>
      <c r="L9" s="27">
        <f t="shared" si="0"/>
        <v>0</v>
      </c>
    </row>
    <row r="10" spans="1:12" ht="14.25">
      <c r="A10" s="6">
        <f t="shared" si="1"/>
        <v>4</v>
      </c>
      <c r="B10" s="22" t="s">
        <v>8</v>
      </c>
      <c r="C10" s="22" t="s">
        <v>4</v>
      </c>
      <c r="D10" s="4" t="s">
        <v>5</v>
      </c>
      <c r="E10" s="2" t="s">
        <v>5</v>
      </c>
      <c r="F10" s="2" t="s">
        <v>5</v>
      </c>
      <c r="G10" s="2" t="s">
        <v>5</v>
      </c>
      <c r="H10" s="23">
        <v>2</v>
      </c>
      <c r="I10" s="28">
        <v>3282840.0000000005</v>
      </c>
      <c r="J10" s="25">
        <v>2239000</v>
      </c>
      <c r="K10" s="26"/>
      <c r="L10" s="27">
        <f t="shared" si="0"/>
        <v>0</v>
      </c>
    </row>
    <row r="11" spans="1:12" ht="14.25">
      <c r="A11" s="6">
        <f t="shared" si="1"/>
        <v>5</v>
      </c>
      <c r="B11" s="22" t="s">
        <v>9</v>
      </c>
      <c r="C11" s="22" t="s">
        <v>10</v>
      </c>
      <c r="D11" s="1">
        <v>1</v>
      </c>
      <c r="E11" s="2" t="s">
        <v>5</v>
      </c>
      <c r="F11" s="2" t="s">
        <v>5</v>
      </c>
      <c r="G11" s="2" t="s">
        <v>5</v>
      </c>
      <c r="H11" s="23">
        <v>3</v>
      </c>
      <c r="I11" s="28">
        <v>479380.00000000006</v>
      </c>
      <c r="J11" s="25">
        <v>327000</v>
      </c>
      <c r="K11" s="26"/>
      <c r="L11" s="27">
        <f t="shared" si="0"/>
        <v>0</v>
      </c>
    </row>
    <row r="12" spans="1:12" ht="14.25">
      <c r="A12" s="6">
        <f t="shared" si="1"/>
        <v>6</v>
      </c>
      <c r="B12" s="22" t="s">
        <v>11</v>
      </c>
      <c r="C12" s="22" t="s">
        <v>10</v>
      </c>
      <c r="D12" s="4" t="s">
        <v>5</v>
      </c>
      <c r="E12" s="1">
        <v>1</v>
      </c>
      <c r="F12" s="2" t="s">
        <v>5</v>
      </c>
      <c r="G12" s="2" t="s">
        <v>5</v>
      </c>
      <c r="H12" s="23">
        <v>2</v>
      </c>
      <c r="I12" s="28">
        <v>455180.00000000006</v>
      </c>
      <c r="J12" s="25">
        <v>311000</v>
      </c>
      <c r="K12" s="26"/>
      <c r="L12" s="27">
        <f t="shared" si="0"/>
        <v>0</v>
      </c>
    </row>
    <row r="13" spans="1:12" ht="14.25">
      <c r="A13" s="6">
        <f t="shared" si="1"/>
        <v>7</v>
      </c>
      <c r="B13" s="22" t="s">
        <v>12</v>
      </c>
      <c r="C13" s="22" t="s">
        <v>10</v>
      </c>
      <c r="D13" s="4" t="s">
        <v>5</v>
      </c>
      <c r="E13" s="2" t="s">
        <v>5</v>
      </c>
      <c r="F13" s="1">
        <v>1</v>
      </c>
      <c r="G13" s="1">
        <v>1</v>
      </c>
      <c r="H13" s="23">
        <v>2</v>
      </c>
      <c r="I13" s="28">
        <v>1474660.0000000002</v>
      </c>
      <c r="J13" s="25">
        <v>1006000</v>
      </c>
      <c r="K13" s="26"/>
      <c r="L13" s="27">
        <f t="shared" si="0"/>
        <v>0</v>
      </c>
    </row>
    <row r="14" spans="1:12" ht="14.25">
      <c r="A14" s="6">
        <f t="shared" si="1"/>
        <v>8</v>
      </c>
      <c r="B14" s="22" t="s">
        <v>13</v>
      </c>
      <c r="C14" s="22" t="s">
        <v>14</v>
      </c>
      <c r="D14" s="1">
        <v>1</v>
      </c>
      <c r="E14" s="2" t="s">
        <v>5</v>
      </c>
      <c r="F14" s="2" t="s">
        <v>5</v>
      </c>
      <c r="G14" s="2" t="s">
        <v>5</v>
      </c>
      <c r="H14" s="23">
        <v>2</v>
      </c>
      <c r="I14" s="28">
        <v>692230</v>
      </c>
      <c r="J14" s="25">
        <v>472000</v>
      </c>
      <c r="K14" s="26"/>
      <c r="L14" s="27">
        <f t="shared" si="0"/>
        <v>0</v>
      </c>
    </row>
    <row r="15" spans="1:12" ht="14.25">
      <c r="A15" s="6">
        <f t="shared" si="1"/>
        <v>9</v>
      </c>
      <c r="B15" s="22" t="s">
        <v>15</v>
      </c>
      <c r="C15" s="22" t="s">
        <v>16</v>
      </c>
      <c r="D15" s="4" t="s">
        <v>5</v>
      </c>
      <c r="E15" s="1">
        <v>1</v>
      </c>
      <c r="F15" s="2" t="s">
        <v>5</v>
      </c>
      <c r="G15" s="2" t="s">
        <v>5</v>
      </c>
      <c r="H15" s="23">
        <v>2</v>
      </c>
      <c r="I15" s="28">
        <v>2705670</v>
      </c>
      <c r="J15" s="25">
        <v>1845000</v>
      </c>
      <c r="K15" s="26"/>
      <c r="L15" s="27">
        <f t="shared" si="0"/>
        <v>0</v>
      </c>
    </row>
    <row r="16" spans="1:12" ht="14.25">
      <c r="A16" s="6">
        <f t="shared" si="1"/>
        <v>10</v>
      </c>
      <c r="B16" s="22" t="s">
        <v>17</v>
      </c>
      <c r="C16" s="22" t="s">
        <v>18</v>
      </c>
      <c r="D16" s="4" t="s">
        <v>5</v>
      </c>
      <c r="E16" s="2" t="s">
        <v>5</v>
      </c>
      <c r="F16" s="1">
        <v>1</v>
      </c>
      <c r="G16" s="1">
        <v>1</v>
      </c>
      <c r="H16" s="23">
        <v>4</v>
      </c>
      <c r="I16" s="28">
        <v>724790.0000000001</v>
      </c>
      <c r="J16" s="25">
        <v>495000</v>
      </c>
      <c r="K16" s="26"/>
      <c r="L16" s="27">
        <f t="shared" si="0"/>
        <v>0</v>
      </c>
    </row>
    <row r="17" spans="1:12" ht="14.25">
      <c r="A17" s="6">
        <f t="shared" si="1"/>
        <v>11</v>
      </c>
      <c r="B17" s="22" t="s">
        <v>19</v>
      </c>
      <c r="C17" s="22" t="s">
        <v>20</v>
      </c>
      <c r="D17" s="1">
        <v>1</v>
      </c>
      <c r="E17" s="2" t="s">
        <v>5</v>
      </c>
      <c r="F17" s="2" t="s">
        <v>5</v>
      </c>
      <c r="G17" s="2" t="s">
        <v>5</v>
      </c>
      <c r="H17" s="23">
        <v>2</v>
      </c>
      <c r="I17" s="28">
        <v>520190.00000000006</v>
      </c>
      <c r="J17" s="25">
        <v>355000</v>
      </c>
      <c r="K17" s="26"/>
      <c r="L17" s="27">
        <f t="shared" si="0"/>
        <v>0</v>
      </c>
    </row>
    <row r="18" spans="1:12" ht="14.25">
      <c r="A18" s="6">
        <f t="shared" si="1"/>
        <v>12</v>
      </c>
      <c r="B18" s="22" t="s">
        <v>21</v>
      </c>
      <c r="C18" s="22" t="s">
        <v>20</v>
      </c>
      <c r="D18" s="5" t="s">
        <v>5</v>
      </c>
      <c r="E18" s="1">
        <v>1</v>
      </c>
      <c r="F18" s="2" t="s">
        <v>5</v>
      </c>
      <c r="G18" s="2" t="s">
        <v>5</v>
      </c>
      <c r="H18" s="23">
        <v>2</v>
      </c>
      <c r="I18" s="28">
        <v>534930</v>
      </c>
      <c r="J18" s="25">
        <v>365000</v>
      </c>
      <c r="K18" s="26"/>
      <c r="L18" s="27">
        <f t="shared" si="0"/>
        <v>0</v>
      </c>
    </row>
    <row r="19" spans="1:12" ht="14.25">
      <c r="A19" s="6">
        <f t="shared" si="1"/>
        <v>13</v>
      </c>
      <c r="B19" s="22" t="s">
        <v>22</v>
      </c>
      <c r="C19" s="22" t="s">
        <v>20</v>
      </c>
      <c r="D19" s="4" t="s">
        <v>5</v>
      </c>
      <c r="E19" s="2" t="s">
        <v>5</v>
      </c>
      <c r="F19" s="1">
        <v>1</v>
      </c>
      <c r="G19" s="1">
        <v>1</v>
      </c>
      <c r="H19" s="23">
        <v>5</v>
      </c>
      <c r="I19" s="28">
        <v>646470</v>
      </c>
      <c r="J19" s="25">
        <v>441000</v>
      </c>
      <c r="K19" s="26"/>
      <c r="L19" s="27">
        <f t="shared" si="0"/>
        <v>0</v>
      </c>
    </row>
    <row r="20" spans="1:12" ht="14.25">
      <c r="A20" s="6">
        <f t="shared" si="1"/>
        <v>14</v>
      </c>
      <c r="B20" s="22" t="s">
        <v>23</v>
      </c>
      <c r="C20" s="22" t="s">
        <v>20</v>
      </c>
      <c r="D20" s="4" t="s">
        <v>5</v>
      </c>
      <c r="E20" s="2" t="s">
        <v>5</v>
      </c>
      <c r="F20" s="2" t="s">
        <v>5</v>
      </c>
      <c r="G20" s="2" t="s">
        <v>5</v>
      </c>
      <c r="H20" s="23">
        <v>2</v>
      </c>
      <c r="I20" s="28">
        <v>1840190.0000000002</v>
      </c>
      <c r="J20" s="25">
        <v>1255000</v>
      </c>
      <c r="K20" s="26"/>
      <c r="L20" s="27">
        <f t="shared" si="0"/>
        <v>0</v>
      </c>
    </row>
    <row r="21" spans="1:12" ht="14.25">
      <c r="A21" s="6">
        <f t="shared" si="1"/>
        <v>15</v>
      </c>
      <c r="B21" s="22" t="s">
        <v>24</v>
      </c>
      <c r="C21" s="22" t="s">
        <v>25</v>
      </c>
      <c r="D21" s="1">
        <v>1</v>
      </c>
      <c r="E21" s="2" t="s">
        <v>5</v>
      </c>
      <c r="F21" s="2" t="s">
        <v>5</v>
      </c>
      <c r="G21" s="2" t="s">
        <v>5</v>
      </c>
      <c r="H21" s="23">
        <v>5</v>
      </c>
      <c r="I21" s="28">
        <v>492030.00000000006</v>
      </c>
      <c r="J21" s="25">
        <v>336000</v>
      </c>
      <c r="K21" s="26"/>
      <c r="L21" s="27">
        <f t="shared" si="0"/>
        <v>0</v>
      </c>
    </row>
    <row r="22" spans="1:12" ht="14.25">
      <c r="A22" s="6">
        <f t="shared" si="1"/>
        <v>16</v>
      </c>
      <c r="B22" s="22" t="s">
        <v>26</v>
      </c>
      <c r="C22" s="22" t="s">
        <v>25</v>
      </c>
      <c r="D22" s="2" t="s">
        <v>5</v>
      </c>
      <c r="E22" s="1">
        <v>1</v>
      </c>
      <c r="F22" s="2" t="s">
        <v>5</v>
      </c>
      <c r="G22" s="2" t="s">
        <v>5</v>
      </c>
      <c r="H22" s="23">
        <v>5</v>
      </c>
      <c r="I22" s="28">
        <v>258940.00000000003</v>
      </c>
      <c r="J22" s="25">
        <v>177000</v>
      </c>
      <c r="K22" s="26"/>
      <c r="L22" s="27">
        <f t="shared" si="0"/>
        <v>0</v>
      </c>
    </row>
    <row r="23" spans="1:12" ht="14.25">
      <c r="A23" s="6">
        <f t="shared" si="1"/>
        <v>17</v>
      </c>
      <c r="B23" s="22" t="s">
        <v>27</v>
      </c>
      <c r="C23" s="22" t="s">
        <v>25</v>
      </c>
      <c r="D23" s="4" t="s">
        <v>5</v>
      </c>
      <c r="E23" s="2" t="s">
        <v>5</v>
      </c>
      <c r="F23" s="1">
        <v>1</v>
      </c>
      <c r="G23" s="1">
        <v>1</v>
      </c>
      <c r="H23" s="23">
        <v>5</v>
      </c>
      <c r="I23" s="28">
        <v>397760.00000000006</v>
      </c>
      <c r="J23" s="25">
        <v>272000</v>
      </c>
      <c r="K23" s="26"/>
      <c r="L23" s="27">
        <f t="shared" si="0"/>
        <v>0</v>
      </c>
    </row>
    <row r="24" spans="1:12" ht="14.25">
      <c r="A24" s="6">
        <f t="shared" si="1"/>
        <v>18</v>
      </c>
      <c r="B24" s="22" t="s">
        <v>28</v>
      </c>
      <c r="C24" s="22" t="s">
        <v>29</v>
      </c>
      <c r="D24" s="1">
        <v>1</v>
      </c>
      <c r="E24" s="2" t="s">
        <v>5</v>
      </c>
      <c r="F24" s="2" t="s">
        <v>5</v>
      </c>
      <c r="G24" s="2" t="s">
        <v>5</v>
      </c>
      <c r="H24" s="23">
        <v>18</v>
      </c>
      <c r="I24" s="28">
        <v>385110.00000000006</v>
      </c>
      <c r="J24" s="25">
        <v>263000</v>
      </c>
      <c r="K24" s="26"/>
      <c r="L24" s="27">
        <f t="shared" si="0"/>
        <v>0</v>
      </c>
    </row>
    <row r="25" spans="1:12" ht="14.25">
      <c r="A25" s="6">
        <f t="shared" si="1"/>
        <v>19</v>
      </c>
      <c r="B25" s="22" t="s">
        <v>30</v>
      </c>
      <c r="C25" s="22" t="s">
        <v>29</v>
      </c>
      <c r="D25" s="4" t="s">
        <v>5</v>
      </c>
      <c r="E25" s="1">
        <v>1</v>
      </c>
      <c r="F25" s="1">
        <v>1</v>
      </c>
      <c r="G25" s="1">
        <v>1</v>
      </c>
      <c r="H25" s="23">
        <v>6</v>
      </c>
      <c r="I25" s="28">
        <v>413050.00000000006</v>
      </c>
      <c r="J25" s="25">
        <v>282000</v>
      </c>
      <c r="K25" s="26"/>
      <c r="L25" s="27">
        <f t="shared" si="0"/>
        <v>0</v>
      </c>
    </row>
    <row r="26" spans="1:12" ht="14.25">
      <c r="A26" s="6">
        <f t="shared" si="1"/>
        <v>20</v>
      </c>
      <c r="B26" s="22" t="s">
        <v>31</v>
      </c>
      <c r="C26" s="22" t="s">
        <v>29</v>
      </c>
      <c r="D26" s="4" t="s">
        <v>5</v>
      </c>
      <c r="E26" s="2" t="s">
        <v>5</v>
      </c>
      <c r="F26" s="2" t="s">
        <v>5</v>
      </c>
      <c r="G26" s="2" t="s">
        <v>5</v>
      </c>
      <c r="H26" s="23">
        <v>3</v>
      </c>
      <c r="I26" s="28">
        <v>997040.0000000001</v>
      </c>
      <c r="J26" s="25">
        <v>680000</v>
      </c>
      <c r="K26" s="26"/>
      <c r="L26" s="27">
        <f t="shared" si="0"/>
        <v>0</v>
      </c>
    </row>
    <row r="27" spans="1:12" ht="14.25">
      <c r="A27" s="6">
        <f t="shared" si="1"/>
        <v>21</v>
      </c>
      <c r="B27" s="22" t="s">
        <v>32</v>
      </c>
      <c r="C27" s="22" t="s">
        <v>29</v>
      </c>
      <c r="D27" s="4" t="s">
        <v>5</v>
      </c>
      <c r="E27" s="2" t="s">
        <v>5</v>
      </c>
      <c r="F27" s="2" t="s">
        <v>5</v>
      </c>
      <c r="G27" s="2" t="s">
        <v>5</v>
      </c>
      <c r="H27" s="23">
        <v>3</v>
      </c>
      <c r="I27" s="28">
        <v>707850</v>
      </c>
      <c r="J27" s="25">
        <v>483000</v>
      </c>
      <c r="K27" s="26"/>
      <c r="L27" s="27">
        <f t="shared" si="0"/>
        <v>0</v>
      </c>
    </row>
    <row r="28" spans="1:12" ht="14.25">
      <c r="A28" s="6">
        <f t="shared" si="1"/>
        <v>22</v>
      </c>
      <c r="B28" s="22" t="s">
        <v>33</v>
      </c>
      <c r="C28" s="22" t="s">
        <v>34</v>
      </c>
      <c r="D28" s="1">
        <v>1</v>
      </c>
      <c r="E28" s="2" t="s">
        <v>5</v>
      </c>
      <c r="F28" s="2" t="s">
        <v>5</v>
      </c>
      <c r="G28" s="2" t="s">
        <v>5</v>
      </c>
      <c r="H28" s="23">
        <v>6</v>
      </c>
      <c r="I28" s="28">
        <v>823680.0000000001</v>
      </c>
      <c r="J28" s="25">
        <v>562000</v>
      </c>
      <c r="K28" s="26"/>
      <c r="L28" s="27">
        <f t="shared" si="0"/>
        <v>0</v>
      </c>
    </row>
    <row r="29" spans="1:12" ht="14.25">
      <c r="A29" s="6">
        <f t="shared" si="1"/>
        <v>23</v>
      </c>
      <c r="B29" s="22" t="s">
        <v>35</v>
      </c>
      <c r="C29" s="22" t="s">
        <v>34</v>
      </c>
      <c r="D29" s="4" t="s">
        <v>5</v>
      </c>
      <c r="E29" s="1">
        <v>1</v>
      </c>
      <c r="F29" s="2" t="s">
        <v>5</v>
      </c>
      <c r="G29" s="2" t="s">
        <v>5</v>
      </c>
      <c r="H29" s="23">
        <v>2</v>
      </c>
      <c r="I29" s="28">
        <v>238920.00000000003</v>
      </c>
      <c r="J29" s="25">
        <v>163000</v>
      </c>
      <c r="K29" s="26"/>
      <c r="L29" s="27">
        <f t="shared" si="0"/>
        <v>0</v>
      </c>
    </row>
    <row r="30" spans="1:12" ht="14.25">
      <c r="A30" s="6">
        <f t="shared" si="1"/>
        <v>24</v>
      </c>
      <c r="B30" s="22" t="s">
        <v>36</v>
      </c>
      <c r="C30" s="22" t="s">
        <v>37</v>
      </c>
      <c r="D30" s="4" t="s">
        <v>5</v>
      </c>
      <c r="E30" s="2" t="s">
        <v>5</v>
      </c>
      <c r="F30" s="1">
        <v>1</v>
      </c>
      <c r="G30" s="2" t="s">
        <v>5</v>
      </c>
      <c r="H30" s="23">
        <v>1</v>
      </c>
      <c r="I30" s="28">
        <v>651860</v>
      </c>
      <c r="J30" s="25">
        <v>445000</v>
      </c>
      <c r="K30" s="26"/>
      <c r="L30" s="27">
        <f t="shared" si="0"/>
        <v>0</v>
      </c>
    </row>
    <row r="31" spans="1:12" ht="14.25">
      <c r="A31" s="6">
        <f t="shared" si="1"/>
        <v>25</v>
      </c>
      <c r="B31" s="22" t="s">
        <v>38</v>
      </c>
      <c r="C31" s="22" t="s">
        <v>39</v>
      </c>
      <c r="D31" s="4" t="s">
        <v>5</v>
      </c>
      <c r="E31" s="2" t="s">
        <v>5</v>
      </c>
      <c r="F31" s="1">
        <v>1</v>
      </c>
      <c r="G31" s="1">
        <v>1</v>
      </c>
      <c r="H31" s="23">
        <v>4</v>
      </c>
      <c r="I31" s="28">
        <v>1194710</v>
      </c>
      <c r="J31" s="25">
        <v>815000</v>
      </c>
      <c r="K31" s="26"/>
      <c r="L31" s="27">
        <f t="shared" si="0"/>
        <v>0</v>
      </c>
    </row>
    <row r="32" spans="1:12" ht="14.25">
      <c r="A32" s="6">
        <f t="shared" si="1"/>
        <v>26</v>
      </c>
      <c r="B32" s="22" t="s">
        <v>40</v>
      </c>
      <c r="C32" s="22" t="s">
        <v>41</v>
      </c>
      <c r="D32" s="4" t="s">
        <v>5</v>
      </c>
      <c r="E32" s="2" t="s">
        <v>5</v>
      </c>
      <c r="F32" s="1">
        <v>1</v>
      </c>
      <c r="G32" s="1">
        <v>1</v>
      </c>
      <c r="H32" s="23">
        <v>4</v>
      </c>
      <c r="I32" s="28">
        <v>527010</v>
      </c>
      <c r="J32" s="25">
        <v>360000</v>
      </c>
      <c r="K32" s="26"/>
      <c r="L32" s="27">
        <f t="shared" si="0"/>
        <v>0</v>
      </c>
    </row>
    <row r="33" spans="1:12" ht="14.25">
      <c r="A33" s="6">
        <f t="shared" si="1"/>
        <v>27</v>
      </c>
      <c r="B33" s="22" t="s">
        <v>42</v>
      </c>
      <c r="C33" s="22" t="s">
        <v>43</v>
      </c>
      <c r="D33" s="4" t="s">
        <v>5</v>
      </c>
      <c r="E33" s="2" t="s">
        <v>5</v>
      </c>
      <c r="F33" s="1">
        <v>1</v>
      </c>
      <c r="G33" s="1">
        <v>1</v>
      </c>
      <c r="H33" s="23">
        <v>8</v>
      </c>
      <c r="I33" s="28">
        <v>637340</v>
      </c>
      <c r="J33" s="25">
        <v>435000</v>
      </c>
      <c r="K33" s="26"/>
      <c r="L33" s="27">
        <f t="shared" si="0"/>
        <v>0</v>
      </c>
    </row>
    <row r="34" spans="1:12" ht="14.25">
      <c r="A34" s="6">
        <f t="shared" si="1"/>
        <v>28</v>
      </c>
      <c r="B34" s="22" t="s">
        <v>44</v>
      </c>
      <c r="C34" s="22" t="s">
        <v>45</v>
      </c>
      <c r="D34" s="4" t="s">
        <v>5</v>
      </c>
      <c r="E34" s="2" t="s">
        <v>5</v>
      </c>
      <c r="F34" s="2" t="s">
        <v>5</v>
      </c>
      <c r="G34" s="2" t="s">
        <v>5</v>
      </c>
      <c r="H34" s="23">
        <v>4</v>
      </c>
      <c r="I34" s="28">
        <v>738870.0000000001</v>
      </c>
      <c r="J34" s="25">
        <v>504000</v>
      </c>
      <c r="K34" s="26"/>
      <c r="L34" s="27">
        <f t="shared" si="0"/>
        <v>0</v>
      </c>
    </row>
    <row r="35" spans="1:12" ht="14.25">
      <c r="A35" s="6">
        <f t="shared" si="1"/>
        <v>29</v>
      </c>
      <c r="B35" s="22" t="s">
        <v>46</v>
      </c>
      <c r="C35" s="22" t="s">
        <v>47</v>
      </c>
      <c r="D35" s="4" t="s">
        <v>5</v>
      </c>
      <c r="E35" s="2" t="s">
        <v>5</v>
      </c>
      <c r="F35" s="2" t="s">
        <v>5</v>
      </c>
      <c r="G35" s="2" t="s">
        <v>5</v>
      </c>
      <c r="H35" s="23">
        <v>2</v>
      </c>
      <c r="I35" s="28">
        <v>728310.0000000001</v>
      </c>
      <c r="J35" s="25">
        <v>497000</v>
      </c>
      <c r="K35" s="26"/>
      <c r="L35" s="27">
        <f t="shared" si="0"/>
        <v>0</v>
      </c>
    </row>
    <row r="36" spans="1:12" ht="14.25">
      <c r="A36" s="6">
        <f t="shared" si="1"/>
        <v>30</v>
      </c>
      <c r="B36" s="22" t="s">
        <v>48</v>
      </c>
      <c r="C36" s="22" t="s">
        <v>49</v>
      </c>
      <c r="D36" s="4" t="s">
        <v>5</v>
      </c>
      <c r="E36" s="2" t="s">
        <v>5</v>
      </c>
      <c r="F36" s="2" t="s">
        <v>5</v>
      </c>
      <c r="G36" s="2" t="s">
        <v>5</v>
      </c>
      <c r="H36" s="23">
        <v>2</v>
      </c>
      <c r="I36" s="28">
        <v>952490.0000000001</v>
      </c>
      <c r="J36" s="25">
        <v>650000</v>
      </c>
      <c r="K36" s="26"/>
      <c r="L36" s="27">
        <f t="shared" si="0"/>
        <v>0</v>
      </c>
    </row>
    <row r="37" spans="1:12" ht="14.25">
      <c r="A37" s="6">
        <f t="shared" si="1"/>
        <v>31</v>
      </c>
      <c r="B37" s="22" t="s">
        <v>50</v>
      </c>
      <c r="C37" s="22" t="s">
        <v>51</v>
      </c>
      <c r="D37" s="1">
        <v>1</v>
      </c>
      <c r="E37" s="2" t="s">
        <v>5</v>
      </c>
      <c r="F37" s="2" t="s">
        <v>5</v>
      </c>
      <c r="G37" s="2" t="s">
        <v>5</v>
      </c>
      <c r="H37" s="23">
        <v>3</v>
      </c>
      <c r="I37" s="28">
        <v>3002340.0000000005</v>
      </c>
      <c r="J37" s="25">
        <v>2048000</v>
      </c>
      <c r="K37" s="26"/>
      <c r="L37" s="27">
        <f t="shared" si="0"/>
        <v>0</v>
      </c>
    </row>
    <row r="38" spans="1:12" ht="14.25">
      <c r="A38" s="6">
        <f t="shared" si="1"/>
        <v>32</v>
      </c>
      <c r="B38" s="29" t="s">
        <v>52</v>
      </c>
      <c r="C38" s="22" t="s">
        <v>53</v>
      </c>
      <c r="D38" s="4" t="s">
        <v>5</v>
      </c>
      <c r="E38" s="1">
        <v>1</v>
      </c>
      <c r="F38" s="2" t="s">
        <v>5</v>
      </c>
      <c r="G38" s="2" t="s">
        <v>5</v>
      </c>
      <c r="H38" s="23">
        <v>2</v>
      </c>
      <c r="I38" s="28">
        <v>2304500</v>
      </c>
      <c r="J38" s="25">
        <v>1572000</v>
      </c>
      <c r="K38" s="26"/>
      <c r="L38" s="27">
        <f t="shared" si="0"/>
        <v>0</v>
      </c>
    </row>
    <row r="39" spans="1:12" ht="14.25">
      <c r="A39" s="6">
        <f t="shared" si="1"/>
        <v>33</v>
      </c>
      <c r="B39" s="22" t="s">
        <v>54</v>
      </c>
      <c r="C39" s="22" t="s">
        <v>55</v>
      </c>
      <c r="D39" s="4" t="s">
        <v>5</v>
      </c>
      <c r="E39" s="2" t="s">
        <v>5</v>
      </c>
      <c r="F39" s="1">
        <v>1</v>
      </c>
      <c r="G39" s="1">
        <v>1</v>
      </c>
      <c r="H39" s="23">
        <v>3</v>
      </c>
      <c r="I39" s="28">
        <v>4134350.0000000005</v>
      </c>
      <c r="J39" s="25">
        <v>2819000</v>
      </c>
      <c r="K39" s="26"/>
      <c r="L39" s="27">
        <f t="shared" si="0"/>
        <v>0</v>
      </c>
    </row>
    <row r="40" spans="1:12" ht="14.25">
      <c r="A40" s="6">
        <f t="shared" si="1"/>
        <v>34</v>
      </c>
      <c r="B40" s="22" t="s">
        <v>56</v>
      </c>
      <c r="C40" s="22" t="s">
        <v>57</v>
      </c>
      <c r="D40" s="4" t="s">
        <v>5</v>
      </c>
      <c r="E40" s="2" t="s">
        <v>5</v>
      </c>
      <c r="F40" s="1">
        <v>1</v>
      </c>
      <c r="G40" s="1">
        <v>1</v>
      </c>
      <c r="H40" s="23">
        <v>3</v>
      </c>
      <c r="I40" s="28">
        <v>2936120.0000000005</v>
      </c>
      <c r="J40" s="25">
        <v>2002000</v>
      </c>
      <c r="K40" s="26"/>
      <c r="L40" s="27">
        <f t="shared" si="0"/>
        <v>0</v>
      </c>
    </row>
    <row r="41" spans="1:12" ht="14.25">
      <c r="A41" s="6">
        <f t="shared" si="1"/>
        <v>35</v>
      </c>
      <c r="B41" s="22" t="s">
        <v>58</v>
      </c>
      <c r="C41" s="22" t="s">
        <v>59</v>
      </c>
      <c r="D41" s="4" t="s">
        <v>5</v>
      </c>
      <c r="E41" s="2" t="s">
        <v>5</v>
      </c>
      <c r="F41" s="2" t="s">
        <v>5</v>
      </c>
      <c r="G41" s="2" t="s">
        <v>5</v>
      </c>
      <c r="H41" s="23">
        <v>1</v>
      </c>
      <c r="I41" s="28">
        <v>9136490</v>
      </c>
      <c r="J41" s="25">
        <v>6230000</v>
      </c>
      <c r="K41" s="26"/>
      <c r="L41" s="27">
        <f t="shared" si="0"/>
        <v>0</v>
      </c>
    </row>
    <row r="42" spans="1:12" ht="14.25">
      <c r="A42" s="6">
        <f t="shared" si="1"/>
        <v>36</v>
      </c>
      <c r="B42" s="22" t="s">
        <v>60</v>
      </c>
      <c r="C42" s="22" t="s">
        <v>61</v>
      </c>
      <c r="D42" s="4" t="s">
        <v>5</v>
      </c>
      <c r="E42" s="2" t="s">
        <v>5</v>
      </c>
      <c r="F42" s="2" t="s">
        <v>5</v>
      </c>
      <c r="G42" s="2" t="s">
        <v>5</v>
      </c>
      <c r="H42" s="23">
        <v>2</v>
      </c>
      <c r="I42" s="28">
        <v>4950330</v>
      </c>
      <c r="J42" s="25">
        <v>3376000</v>
      </c>
      <c r="K42" s="26"/>
      <c r="L42" s="27">
        <f t="shared" si="0"/>
        <v>0</v>
      </c>
    </row>
    <row r="43" spans="1:12" ht="14.25">
      <c r="A43" s="6">
        <f t="shared" si="1"/>
        <v>37</v>
      </c>
      <c r="B43" s="22" t="s">
        <v>62</v>
      </c>
      <c r="C43" s="22" t="s">
        <v>63</v>
      </c>
      <c r="D43" s="1">
        <v>1</v>
      </c>
      <c r="E43" s="2" t="s">
        <v>5</v>
      </c>
      <c r="F43" s="2" t="s">
        <v>5</v>
      </c>
      <c r="G43" s="2" t="s">
        <v>5</v>
      </c>
      <c r="H43" s="23">
        <v>1</v>
      </c>
      <c r="I43" s="28">
        <v>7678880.000000001</v>
      </c>
      <c r="J43" s="25">
        <v>5236000</v>
      </c>
      <c r="K43" s="26"/>
      <c r="L43" s="27">
        <f t="shared" si="0"/>
        <v>0</v>
      </c>
    </row>
    <row r="44" spans="1:12" ht="14.25">
      <c r="A44" s="6">
        <f t="shared" si="1"/>
        <v>38</v>
      </c>
      <c r="B44" s="22" t="s">
        <v>64</v>
      </c>
      <c r="C44" s="22" t="s">
        <v>63</v>
      </c>
      <c r="D44" s="4" t="s">
        <v>5</v>
      </c>
      <c r="E44" s="1">
        <v>1</v>
      </c>
      <c r="F44" s="2" t="s">
        <v>5</v>
      </c>
      <c r="G44" s="2" t="s">
        <v>5</v>
      </c>
      <c r="H44" s="23">
        <v>1</v>
      </c>
      <c r="I44" s="28">
        <v>3109920.0000000005</v>
      </c>
      <c r="J44" s="25">
        <v>2121000</v>
      </c>
      <c r="K44" s="26"/>
      <c r="L44" s="27">
        <f t="shared" si="0"/>
        <v>0</v>
      </c>
    </row>
    <row r="45" spans="1:12" ht="14.25">
      <c r="A45" s="6">
        <f t="shared" si="1"/>
        <v>39</v>
      </c>
      <c r="B45" s="22" t="s">
        <v>65</v>
      </c>
      <c r="C45" s="22" t="s">
        <v>66</v>
      </c>
      <c r="D45" s="4" t="s">
        <v>5</v>
      </c>
      <c r="E45" s="2" t="s">
        <v>5</v>
      </c>
      <c r="F45" s="1">
        <v>1</v>
      </c>
      <c r="G45" s="1">
        <v>1</v>
      </c>
      <c r="H45" s="23">
        <v>1</v>
      </c>
      <c r="I45" s="28">
        <v>11951940.000000002</v>
      </c>
      <c r="J45" s="25">
        <v>8150000</v>
      </c>
      <c r="K45" s="26"/>
      <c r="L45" s="27">
        <f t="shared" si="0"/>
        <v>0</v>
      </c>
    </row>
    <row r="46" spans="1:12" ht="14.25">
      <c r="A46" s="6">
        <f t="shared" si="1"/>
        <v>40</v>
      </c>
      <c r="B46" s="22" t="s">
        <v>67</v>
      </c>
      <c r="C46" s="22" t="s">
        <v>68</v>
      </c>
      <c r="D46" s="4" t="s">
        <v>5</v>
      </c>
      <c r="E46" s="2" t="s">
        <v>5</v>
      </c>
      <c r="F46" s="2" t="s">
        <v>5</v>
      </c>
      <c r="G46" s="1">
        <v>1</v>
      </c>
      <c r="H46" s="23">
        <v>4</v>
      </c>
      <c r="I46" s="28">
        <v>2759020</v>
      </c>
      <c r="J46" s="25">
        <v>1882000</v>
      </c>
      <c r="K46" s="26"/>
      <c r="L46" s="27">
        <f t="shared" si="0"/>
        <v>0</v>
      </c>
    </row>
    <row r="47" spans="1:12" ht="14.25">
      <c r="A47" s="6">
        <f t="shared" si="1"/>
        <v>41</v>
      </c>
      <c r="B47" s="22" t="s">
        <v>69</v>
      </c>
      <c r="C47" s="22" t="s">
        <v>68</v>
      </c>
      <c r="D47" s="4" t="s">
        <v>5</v>
      </c>
      <c r="E47" s="2" t="s">
        <v>5</v>
      </c>
      <c r="F47" s="2" t="s">
        <v>5</v>
      </c>
      <c r="G47" s="2" t="s">
        <v>5</v>
      </c>
      <c r="H47" s="23">
        <v>2</v>
      </c>
      <c r="I47" s="28">
        <v>3440690.0000000005</v>
      </c>
      <c r="J47" s="25">
        <v>2346000</v>
      </c>
      <c r="K47" s="26"/>
      <c r="L47" s="27">
        <f t="shared" si="0"/>
        <v>0</v>
      </c>
    </row>
    <row r="48" spans="1:12" ht="14.25">
      <c r="A48" s="6">
        <f t="shared" si="1"/>
        <v>42</v>
      </c>
      <c r="B48" s="22" t="s">
        <v>70</v>
      </c>
      <c r="C48" s="22" t="s">
        <v>71</v>
      </c>
      <c r="D48" s="4" t="s">
        <v>5</v>
      </c>
      <c r="E48" s="2" t="s">
        <v>5</v>
      </c>
      <c r="F48" s="2" t="s">
        <v>5</v>
      </c>
      <c r="G48" s="2" t="s">
        <v>5</v>
      </c>
      <c r="H48" s="23">
        <v>2</v>
      </c>
      <c r="I48" s="28">
        <v>2601610</v>
      </c>
      <c r="J48" s="25">
        <v>1774000</v>
      </c>
      <c r="K48" s="26"/>
      <c r="L48" s="27">
        <f t="shared" si="0"/>
        <v>0</v>
      </c>
    </row>
    <row r="49" spans="1:12" ht="14.25">
      <c r="A49" s="6">
        <f t="shared" si="1"/>
        <v>43</v>
      </c>
      <c r="B49" s="22" t="s">
        <v>72</v>
      </c>
      <c r="C49" s="22" t="s">
        <v>73</v>
      </c>
      <c r="D49" s="1">
        <v>1</v>
      </c>
      <c r="E49" s="2" t="s">
        <v>5</v>
      </c>
      <c r="F49" s="2" t="s">
        <v>5</v>
      </c>
      <c r="G49" s="2" t="s">
        <v>5</v>
      </c>
      <c r="H49" s="30">
        <v>2</v>
      </c>
      <c r="I49" s="28">
        <v>86460</v>
      </c>
      <c r="J49" s="25">
        <v>59000</v>
      </c>
      <c r="K49" s="26"/>
      <c r="L49" s="27">
        <f t="shared" si="0"/>
        <v>0</v>
      </c>
    </row>
    <row r="50" spans="1:12" ht="14.25">
      <c r="A50" s="6">
        <f t="shared" si="1"/>
        <v>44</v>
      </c>
      <c r="B50" s="22" t="s">
        <v>74</v>
      </c>
      <c r="C50" s="22" t="s">
        <v>73</v>
      </c>
      <c r="D50" s="4" t="s">
        <v>5</v>
      </c>
      <c r="E50" s="1">
        <v>1</v>
      </c>
      <c r="F50" s="2" t="s">
        <v>5</v>
      </c>
      <c r="G50" s="2" t="s">
        <v>5</v>
      </c>
      <c r="H50" s="30">
        <v>1</v>
      </c>
      <c r="I50" s="28">
        <v>52800.00000000001</v>
      </c>
      <c r="J50" s="25">
        <v>36000</v>
      </c>
      <c r="K50" s="26"/>
      <c r="L50" s="27">
        <f t="shared" si="0"/>
        <v>0</v>
      </c>
    </row>
    <row r="51" spans="1:12" ht="14.25">
      <c r="A51" s="6">
        <f t="shared" si="1"/>
        <v>45</v>
      </c>
      <c r="B51" s="22" t="s">
        <v>75</v>
      </c>
      <c r="C51" s="22" t="s">
        <v>76</v>
      </c>
      <c r="D51" s="1">
        <v>1</v>
      </c>
      <c r="E51" s="2" t="s">
        <v>5</v>
      </c>
      <c r="F51" s="2" t="s">
        <v>5</v>
      </c>
      <c r="G51" s="2" t="s">
        <v>5</v>
      </c>
      <c r="H51" s="30">
        <v>2</v>
      </c>
      <c r="I51" s="28">
        <v>4278120</v>
      </c>
      <c r="J51" s="25">
        <v>2917000</v>
      </c>
      <c r="K51" s="26"/>
      <c r="L51" s="27">
        <f t="shared" si="0"/>
        <v>0</v>
      </c>
    </row>
    <row r="52" spans="1:12" ht="14.25">
      <c r="A52" s="6">
        <f t="shared" si="1"/>
        <v>46</v>
      </c>
      <c r="B52" s="22" t="s">
        <v>77</v>
      </c>
      <c r="C52" s="22" t="s">
        <v>76</v>
      </c>
      <c r="D52" s="4" t="s">
        <v>5</v>
      </c>
      <c r="E52" s="2" t="s">
        <v>5</v>
      </c>
      <c r="F52" s="1">
        <v>1</v>
      </c>
      <c r="G52" s="1">
        <v>1</v>
      </c>
      <c r="H52" s="30">
        <v>2</v>
      </c>
      <c r="I52" s="28">
        <v>3471930.0000000005</v>
      </c>
      <c r="J52" s="25">
        <v>2368000</v>
      </c>
      <c r="K52" s="26"/>
      <c r="L52" s="27">
        <f t="shared" si="0"/>
        <v>0</v>
      </c>
    </row>
    <row r="53" spans="1:12" ht="14.25">
      <c r="A53" s="6">
        <f t="shared" si="1"/>
        <v>47</v>
      </c>
      <c r="B53" s="22" t="s">
        <v>78</v>
      </c>
      <c r="C53" s="22" t="s">
        <v>79</v>
      </c>
      <c r="D53" s="1">
        <v>1</v>
      </c>
      <c r="E53" s="2" t="s">
        <v>5</v>
      </c>
      <c r="F53" s="2" t="s">
        <v>5</v>
      </c>
      <c r="G53" s="2" t="s">
        <v>5</v>
      </c>
      <c r="H53" s="30">
        <v>4</v>
      </c>
      <c r="I53" s="28">
        <v>1478290.0000000002</v>
      </c>
      <c r="J53" s="25">
        <v>1008000</v>
      </c>
      <c r="K53" s="26"/>
      <c r="L53" s="27">
        <f t="shared" si="0"/>
        <v>0</v>
      </c>
    </row>
    <row r="54" spans="1:12" ht="14.25">
      <c r="A54" s="6">
        <f t="shared" si="1"/>
        <v>48</v>
      </c>
      <c r="B54" s="22" t="s">
        <v>80</v>
      </c>
      <c r="C54" s="22" t="s">
        <v>81</v>
      </c>
      <c r="D54" s="4" t="s">
        <v>5</v>
      </c>
      <c r="E54" s="1">
        <v>1</v>
      </c>
      <c r="F54" s="4" t="s">
        <v>5</v>
      </c>
      <c r="G54" s="4" t="s">
        <v>5</v>
      </c>
      <c r="H54" s="30">
        <v>1</v>
      </c>
      <c r="I54" s="28">
        <v>586520</v>
      </c>
      <c r="J54" s="25">
        <v>400000</v>
      </c>
      <c r="K54" s="26"/>
      <c r="L54" s="27">
        <f t="shared" si="0"/>
        <v>0</v>
      </c>
    </row>
    <row r="55" spans="1:12" ht="14.25">
      <c r="A55" s="6">
        <f t="shared" si="1"/>
        <v>49</v>
      </c>
      <c r="B55" s="22" t="s">
        <v>82</v>
      </c>
      <c r="C55" s="22" t="s">
        <v>83</v>
      </c>
      <c r="D55" s="1">
        <v>1</v>
      </c>
      <c r="E55" s="2" t="s">
        <v>5</v>
      </c>
      <c r="F55" s="2" t="s">
        <v>5</v>
      </c>
      <c r="G55" s="2" t="s">
        <v>5</v>
      </c>
      <c r="H55" s="30">
        <v>4</v>
      </c>
      <c r="I55" s="28">
        <v>878900.0000000001</v>
      </c>
      <c r="J55" s="25">
        <v>600000</v>
      </c>
      <c r="K55" s="26"/>
      <c r="L55" s="27">
        <f t="shared" si="0"/>
        <v>0</v>
      </c>
    </row>
    <row r="56" spans="1:12" ht="14.25">
      <c r="A56" s="6">
        <f t="shared" si="1"/>
        <v>50</v>
      </c>
      <c r="B56" s="22" t="s">
        <v>84</v>
      </c>
      <c r="C56" s="22" t="s">
        <v>85</v>
      </c>
      <c r="D56" s="4" t="s">
        <v>5</v>
      </c>
      <c r="E56" s="1">
        <v>1</v>
      </c>
      <c r="F56" s="4" t="s">
        <v>5</v>
      </c>
      <c r="G56" s="4" t="s">
        <v>5</v>
      </c>
      <c r="H56" s="30">
        <v>1</v>
      </c>
      <c r="I56" s="28">
        <v>296340</v>
      </c>
      <c r="J56" s="25">
        <v>203000</v>
      </c>
      <c r="K56" s="26"/>
      <c r="L56" s="27">
        <f t="shared" si="0"/>
        <v>0</v>
      </c>
    </row>
    <row r="57" spans="1:12" ht="14.25">
      <c r="A57" s="6">
        <f t="shared" si="1"/>
        <v>51</v>
      </c>
      <c r="B57" s="22" t="s">
        <v>86</v>
      </c>
      <c r="C57" s="22" t="s">
        <v>87</v>
      </c>
      <c r="D57" s="1">
        <v>1</v>
      </c>
      <c r="E57" s="2" t="s">
        <v>5</v>
      </c>
      <c r="F57" s="2" t="s">
        <v>5</v>
      </c>
      <c r="G57" s="2" t="s">
        <v>5</v>
      </c>
      <c r="H57" s="30">
        <v>4</v>
      </c>
      <c r="I57" s="28">
        <v>769780.0000000001</v>
      </c>
      <c r="J57" s="25">
        <v>525000</v>
      </c>
      <c r="K57" s="26"/>
      <c r="L57" s="27">
        <f t="shared" si="0"/>
        <v>0</v>
      </c>
    </row>
    <row r="58" spans="1:12" ht="14.25">
      <c r="A58" s="6">
        <f t="shared" si="1"/>
        <v>52</v>
      </c>
      <c r="B58" s="22" t="s">
        <v>88</v>
      </c>
      <c r="C58" s="22" t="s">
        <v>87</v>
      </c>
      <c r="D58" s="2" t="s">
        <v>5</v>
      </c>
      <c r="E58" s="1">
        <v>1</v>
      </c>
      <c r="F58" s="2" t="s">
        <v>5</v>
      </c>
      <c r="G58" s="2" t="s">
        <v>5</v>
      </c>
      <c r="H58" s="30">
        <v>1</v>
      </c>
      <c r="I58" s="28">
        <v>725890.0000000001</v>
      </c>
      <c r="J58" s="25">
        <v>495000</v>
      </c>
      <c r="K58" s="26"/>
      <c r="L58" s="27">
        <f t="shared" si="0"/>
        <v>0</v>
      </c>
    </row>
    <row r="59" spans="1:12" ht="14.25">
      <c r="A59" s="6">
        <f t="shared" si="1"/>
        <v>53</v>
      </c>
      <c r="B59" s="22" t="s">
        <v>89</v>
      </c>
      <c r="C59" s="22" t="s">
        <v>87</v>
      </c>
      <c r="D59" s="2" t="s">
        <v>5</v>
      </c>
      <c r="E59" s="2" t="s">
        <v>5</v>
      </c>
      <c r="F59" s="1">
        <v>1</v>
      </c>
      <c r="G59" s="1">
        <v>1</v>
      </c>
      <c r="H59" s="30">
        <v>5</v>
      </c>
      <c r="I59" s="28">
        <v>2514930</v>
      </c>
      <c r="J59" s="25">
        <v>1715000</v>
      </c>
      <c r="K59" s="26"/>
      <c r="L59" s="27">
        <f t="shared" si="0"/>
        <v>0</v>
      </c>
    </row>
    <row r="60" spans="1:12" ht="14.25">
      <c r="A60" s="6">
        <f t="shared" si="1"/>
        <v>54</v>
      </c>
      <c r="B60" s="22" t="s">
        <v>90</v>
      </c>
      <c r="C60" s="22" t="s">
        <v>91</v>
      </c>
      <c r="D60" s="1">
        <v>1</v>
      </c>
      <c r="E60" s="2" t="s">
        <v>5</v>
      </c>
      <c r="F60" s="2" t="s">
        <v>5</v>
      </c>
      <c r="G60" s="2" t="s">
        <v>5</v>
      </c>
      <c r="H60" s="30">
        <v>4</v>
      </c>
      <c r="I60" s="28">
        <v>768570.0000000001</v>
      </c>
      <c r="J60" s="25">
        <v>525000</v>
      </c>
      <c r="K60" s="26"/>
      <c r="L60" s="27">
        <f t="shared" si="0"/>
        <v>0</v>
      </c>
    </row>
    <row r="61" spans="1:12" ht="14.25">
      <c r="A61" s="6">
        <f t="shared" si="1"/>
        <v>55</v>
      </c>
      <c r="B61" s="22" t="s">
        <v>92</v>
      </c>
      <c r="C61" s="22" t="s">
        <v>91</v>
      </c>
      <c r="D61" s="2" t="s">
        <v>5</v>
      </c>
      <c r="E61" s="1">
        <v>1</v>
      </c>
      <c r="F61" s="2" t="s">
        <v>5</v>
      </c>
      <c r="G61" s="2" t="s">
        <v>5</v>
      </c>
      <c r="H61" s="30">
        <v>1</v>
      </c>
      <c r="I61" s="28">
        <v>671770</v>
      </c>
      <c r="J61" s="25">
        <v>459000</v>
      </c>
      <c r="K61" s="26"/>
      <c r="L61" s="27">
        <f t="shared" si="0"/>
        <v>0</v>
      </c>
    </row>
    <row r="62" spans="1:12" ht="14.25">
      <c r="A62" s="6">
        <f t="shared" si="1"/>
        <v>56</v>
      </c>
      <c r="B62" s="22" t="s">
        <v>94</v>
      </c>
      <c r="C62" s="22" t="s">
        <v>93</v>
      </c>
      <c r="D62" s="4" t="s">
        <v>5</v>
      </c>
      <c r="E62" s="2" t="s">
        <v>5</v>
      </c>
      <c r="F62" s="1">
        <v>1</v>
      </c>
      <c r="G62" s="2" t="s">
        <v>5</v>
      </c>
      <c r="H62" s="30">
        <v>2</v>
      </c>
      <c r="I62" s="28">
        <v>4041510.0000000005</v>
      </c>
      <c r="J62" s="25">
        <v>2756000</v>
      </c>
      <c r="K62" s="26"/>
      <c r="L62" s="27">
        <f t="shared" si="0"/>
        <v>0</v>
      </c>
    </row>
    <row r="63" spans="1:12" ht="14.25">
      <c r="A63" s="6">
        <f t="shared" si="1"/>
        <v>57</v>
      </c>
      <c r="B63" s="22" t="s">
        <v>95</v>
      </c>
      <c r="C63" s="22" t="s">
        <v>93</v>
      </c>
      <c r="D63" s="4" t="s">
        <v>5</v>
      </c>
      <c r="E63" s="2" t="s">
        <v>5</v>
      </c>
      <c r="F63" s="2" t="s">
        <v>5</v>
      </c>
      <c r="G63" s="1">
        <v>1</v>
      </c>
      <c r="H63" s="30">
        <v>1</v>
      </c>
      <c r="I63" s="28">
        <v>3921720.0000000005</v>
      </c>
      <c r="J63" s="25">
        <v>2674000</v>
      </c>
      <c r="K63" s="26"/>
      <c r="L63" s="27">
        <f t="shared" si="0"/>
        <v>0</v>
      </c>
    </row>
    <row r="64" spans="1:12" ht="14.25">
      <c r="A64" s="6">
        <f t="shared" si="1"/>
        <v>58</v>
      </c>
      <c r="B64" s="22" t="s">
        <v>97</v>
      </c>
      <c r="C64" s="22" t="s">
        <v>96</v>
      </c>
      <c r="D64" s="4" t="s">
        <v>5</v>
      </c>
      <c r="E64" s="4" t="s">
        <v>5</v>
      </c>
      <c r="F64" s="4" t="s">
        <v>5</v>
      </c>
      <c r="G64" s="4" t="s">
        <v>5</v>
      </c>
      <c r="H64" s="30">
        <v>2</v>
      </c>
      <c r="I64" s="28">
        <v>1223200</v>
      </c>
      <c r="J64" s="25">
        <v>834000</v>
      </c>
      <c r="K64" s="26"/>
      <c r="L64" s="27">
        <f t="shared" si="0"/>
        <v>0</v>
      </c>
    </row>
    <row r="65" spans="1:12" ht="14.25">
      <c r="A65" s="6">
        <f t="shared" si="1"/>
        <v>59</v>
      </c>
      <c r="B65" s="22" t="s">
        <v>98</v>
      </c>
      <c r="C65" s="22" t="s">
        <v>99</v>
      </c>
      <c r="D65" s="1">
        <v>1</v>
      </c>
      <c r="E65" s="2" t="s">
        <v>5</v>
      </c>
      <c r="F65" s="2" t="s">
        <v>5</v>
      </c>
      <c r="G65" s="2" t="s">
        <v>5</v>
      </c>
      <c r="H65" s="30">
        <v>1</v>
      </c>
      <c r="I65" s="28">
        <v>4431790</v>
      </c>
      <c r="J65" s="25">
        <v>3022000</v>
      </c>
      <c r="K65" s="26"/>
      <c r="L65" s="27">
        <f t="shared" si="0"/>
        <v>0</v>
      </c>
    </row>
    <row r="66" spans="1:12" ht="14.25">
      <c r="A66" s="6">
        <f t="shared" si="1"/>
        <v>60</v>
      </c>
      <c r="B66" s="22" t="s">
        <v>100</v>
      </c>
      <c r="C66" s="22" t="s">
        <v>101</v>
      </c>
      <c r="D66" s="4" t="s">
        <v>5</v>
      </c>
      <c r="E66" s="2" t="s">
        <v>5</v>
      </c>
      <c r="F66" s="1">
        <v>1</v>
      </c>
      <c r="G66" s="1">
        <v>1</v>
      </c>
      <c r="H66" s="30">
        <v>1</v>
      </c>
      <c r="I66" s="28">
        <v>7350640.000000001</v>
      </c>
      <c r="J66" s="25">
        <v>5012000</v>
      </c>
      <c r="K66" s="26"/>
      <c r="L66" s="27">
        <f t="shared" si="0"/>
        <v>0</v>
      </c>
    </row>
    <row r="67" spans="1:12" ht="14.25">
      <c r="A67" s="6">
        <f t="shared" si="1"/>
        <v>61</v>
      </c>
      <c r="B67" s="22" t="s">
        <v>102</v>
      </c>
      <c r="C67" s="22" t="s">
        <v>63</v>
      </c>
      <c r="D67" s="4" t="s">
        <v>5</v>
      </c>
      <c r="E67" s="4" t="s">
        <v>5</v>
      </c>
      <c r="F67" s="4" t="s">
        <v>5</v>
      </c>
      <c r="G67" s="4" t="s">
        <v>5</v>
      </c>
      <c r="H67" s="30">
        <v>1</v>
      </c>
      <c r="I67" s="28">
        <v>5976850.000000001</v>
      </c>
      <c r="J67" s="25">
        <v>4076000</v>
      </c>
      <c r="K67" s="26"/>
      <c r="L67" s="27">
        <f t="shared" si="0"/>
        <v>0</v>
      </c>
    </row>
    <row r="68" spans="1:12" ht="14.25">
      <c r="A68" s="6">
        <f t="shared" si="1"/>
        <v>62</v>
      </c>
      <c r="B68" s="22" t="s">
        <v>103</v>
      </c>
      <c r="C68" s="22" t="s">
        <v>104</v>
      </c>
      <c r="D68" s="1">
        <v>1</v>
      </c>
      <c r="E68" s="2" t="s">
        <v>5</v>
      </c>
      <c r="F68" s="2" t="s">
        <v>5</v>
      </c>
      <c r="G68" s="2" t="s">
        <v>5</v>
      </c>
      <c r="H68" s="30">
        <v>1</v>
      </c>
      <c r="I68" s="28">
        <v>5588220</v>
      </c>
      <c r="J68" s="25">
        <v>3811000</v>
      </c>
      <c r="K68" s="26"/>
      <c r="L68" s="27">
        <f t="shared" si="0"/>
        <v>0</v>
      </c>
    </row>
    <row r="69" spans="1:12" ht="14.25">
      <c r="A69" s="6">
        <f t="shared" si="1"/>
        <v>63</v>
      </c>
      <c r="B69" s="22" t="s">
        <v>105</v>
      </c>
      <c r="C69" s="22" t="s">
        <v>104</v>
      </c>
      <c r="D69" s="4" t="s">
        <v>5</v>
      </c>
      <c r="E69" s="2" t="s">
        <v>5</v>
      </c>
      <c r="F69" s="1">
        <v>1</v>
      </c>
      <c r="G69" s="1">
        <v>1</v>
      </c>
      <c r="H69" s="30">
        <v>1</v>
      </c>
      <c r="I69" s="28">
        <v>11608740.000000002</v>
      </c>
      <c r="J69" s="25">
        <v>7916000</v>
      </c>
      <c r="K69" s="26"/>
      <c r="L69" s="27">
        <f t="shared" si="0"/>
        <v>0</v>
      </c>
    </row>
    <row r="70" spans="1:12" ht="14.25">
      <c r="A70" s="6">
        <f t="shared" si="1"/>
        <v>64</v>
      </c>
      <c r="B70" s="22" t="s">
        <v>106</v>
      </c>
      <c r="C70" s="22" t="s">
        <v>107</v>
      </c>
      <c r="D70" s="1">
        <v>1</v>
      </c>
      <c r="E70" s="2" t="s">
        <v>5</v>
      </c>
      <c r="F70" s="2" t="s">
        <v>5</v>
      </c>
      <c r="G70" s="2" t="s">
        <v>5</v>
      </c>
      <c r="H70" s="30">
        <v>1</v>
      </c>
      <c r="I70" s="28">
        <v>6801630.000000001</v>
      </c>
      <c r="J70" s="25">
        <v>4638000</v>
      </c>
      <c r="K70" s="26"/>
      <c r="L70" s="27">
        <f t="shared" si="0"/>
        <v>0</v>
      </c>
    </row>
    <row r="71" spans="1:12" ht="14.25">
      <c r="A71" s="6">
        <f t="shared" si="1"/>
        <v>65</v>
      </c>
      <c r="B71" s="22" t="s">
        <v>108</v>
      </c>
      <c r="C71" s="22" t="s">
        <v>109</v>
      </c>
      <c r="D71" s="1">
        <v>1</v>
      </c>
      <c r="E71" s="2" t="s">
        <v>5</v>
      </c>
      <c r="F71" s="2" t="s">
        <v>5</v>
      </c>
      <c r="G71" s="2" t="s">
        <v>5</v>
      </c>
      <c r="H71" s="30">
        <v>1</v>
      </c>
      <c r="I71" s="28">
        <v>10009780</v>
      </c>
      <c r="J71" s="25">
        <v>6825000</v>
      </c>
      <c r="K71" s="26"/>
      <c r="L71" s="27">
        <f t="shared" si="0"/>
        <v>0</v>
      </c>
    </row>
    <row r="72" spans="1:12" ht="14.25">
      <c r="A72" s="6">
        <f t="shared" si="1"/>
        <v>66</v>
      </c>
      <c r="B72" s="31" t="s">
        <v>110</v>
      </c>
      <c r="C72" s="21" t="s">
        <v>111</v>
      </c>
      <c r="D72" s="1">
        <v>1</v>
      </c>
      <c r="E72" s="2" t="s">
        <v>5</v>
      </c>
      <c r="F72" s="2" t="s">
        <v>5</v>
      </c>
      <c r="G72" s="2" t="s">
        <v>5</v>
      </c>
      <c r="H72" s="30">
        <v>1</v>
      </c>
      <c r="I72" s="28">
        <v>2387770</v>
      </c>
      <c r="J72" s="25">
        <v>1629000</v>
      </c>
      <c r="K72" s="26"/>
      <c r="L72" s="27">
        <f>K72*J72</f>
        <v>0</v>
      </c>
    </row>
    <row r="73" spans="1:12" ht="14.25">
      <c r="A73" s="6">
        <f>A72+1</f>
        <v>67</v>
      </c>
      <c r="B73" s="31" t="s">
        <v>112</v>
      </c>
      <c r="C73" s="21" t="s">
        <v>113</v>
      </c>
      <c r="D73" s="1">
        <v>1</v>
      </c>
      <c r="E73" s="2" t="s">
        <v>5</v>
      </c>
      <c r="F73" s="2" t="s">
        <v>5</v>
      </c>
      <c r="G73" s="2" t="s">
        <v>5</v>
      </c>
      <c r="H73" s="30">
        <v>1</v>
      </c>
      <c r="I73" s="28">
        <v>2064590.0000000002</v>
      </c>
      <c r="J73" s="25">
        <v>1408000</v>
      </c>
      <c r="K73" s="26"/>
      <c r="L73" s="27">
        <f>K73*J73</f>
        <v>0</v>
      </c>
    </row>
    <row r="74" spans="1:12" ht="14.25">
      <c r="A74" s="6">
        <f>A73+1</f>
        <v>68</v>
      </c>
      <c r="B74" s="32" t="s">
        <v>114</v>
      </c>
      <c r="C74" s="32" t="s">
        <v>115</v>
      </c>
      <c r="D74" s="1"/>
      <c r="E74" s="3"/>
      <c r="F74" s="3"/>
      <c r="G74" s="3"/>
      <c r="H74" s="30">
        <v>1</v>
      </c>
      <c r="I74" s="28">
        <v>463870.00000000006</v>
      </c>
      <c r="J74" s="25">
        <v>317000</v>
      </c>
      <c r="K74" s="26"/>
      <c r="L74" s="27">
        <f>K74*J74</f>
        <v>0</v>
      </c>
    </row>
    <row r="75" spans="1:12" ht="14.25">
      <c r="A75" s="6">
        <f>A74+1</f>
        <v>69</v>
      </c>
      <c r="B75" s="22" t="s">
        <v>116</v>
      </c>
      <c r="C75" s="22" t="s">
        <v>117</v>
      </c>
      <c r="D75" s="1"/>
      <c r="E75" s="3"/>
      <c r="F75" s="3"/>
      <c r="G75" s="3"/>
      <c r="H75" s="30">
        <v>1</v>
      </c>
      <c r="I75" s="28">
        <v>335720</v>
      </c>
      <c r="J75" s="25">
        <v>229000</v>
      </c>
      <c r="K75" s="26"/>
      <c r="L75" s="27">
        <f>K75*J75</f>
        <v>0</v>
      </c>
    </row>
    <row r="76" spans="1:12" s="15" customFormat="1" ht="23.25" customHeight="1">
      <c r="A76" s="43" t="s">
        <v>133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33">
        <f>SUM(L7:L75)</f>
        <v>0</v>
      </c>
    </row>
    <row r="77" ht="14.25">
      <c r="B77" t="s">
        <v>130</v>
      </c>
    </row>
    <row r="78" spans="2:7" ht="14.25">
      <c r="B78" s="39" t="s">
        <v>132</v>
      </c>
      <c r="C78" s="39"/>
      <c r="D78" s="39"/>
      <c r="E78" s="39"/>
      <c r="F78" s="39"/>
      <c r="G78" s="39"/>
    </row>
    <row r="79" spans="2:7" ht="14.25">
      <c r="B79" s="39" t="s">
        <v>134</v>
      </c>
      <c r="C79" s="39"/>
      <c r="D79" s="39"/>
      <c r="E79" s="39"/>
      <c r="F79" s="39"/>
      <c r="G79" s="39"/>
    </row>
    <row r="81" spans="1:12" ht="14.25">
      <c r="A81" s="41" t="s">
        <v>129</v>
      </c>
      <c r="B81" s="41"/>
      <c r="C81" s="41" t="s">
        <v>128</v>
      </c>
      <c r="D81" s="41"/>
      <c r="E81" s="41"/>
      <c r="F81" s="41"/>
      <c r="G81" s="41"/>
      <c r="H81" s="41"/>
      <c r="I81" s="41"/>
      <c r="J81" s="46" t="s">
        <v>131</v>
      </c>
      <c r="K81" s="46"/>
      <c r="L81" s="46"/>
    </row>
    <row r="82" spans="2:12" ht="14.25">
      <c r="B82" s="9"/>
      <c r="J82" s="40"/>
      <c r="K82" s="40"/>
      <c r="L82" s="40"/>
    </row>
    <row r="83" ht="14.25">
      <c r="B83" s="9"/>
    </row>
    <row r="84" ht="14.25">
      <c r="B84" s="9"/>
    </row>
    <row r="85" ht="14.25">
      <c r="B85" s="9"/>
    </row>
    <row r="86" spans="1:12" ht="14.25">
      <c r="A86" s="42" t="s">
        <v>127</v>
      </c>
      <c r="B86" s="42"/>
      <c r="C86" s="42" t="s">
        <v>127</v>
      </c>
      <c r="D86" s="42"/>
      <c r="E86" s="42"/>
      <c r="F86" s="42"/>
      <c r="G86" s="42"/>
      <c r="H86" s="42"/>
      <c r="I86" s="42"/>
      <c r="J86" s="40" t="s">
        <v>127</v>
      </c>
      <c r="K86" s="40"/>
      <c r="L86" s="40"/>
    </row>
    <row r="87" spans="10:12" s="9" customFormat="1" ht="19.5" customHeight="1">
      <c r="J87" s="34" t="s">
        <v>135</v>
      </c>
      <c r="K87" s="34"/>
      <c r="L87" s="34"/>
    </row>
  </sheetData>
  <sheetProtection/>
  <mergeCells count="15">
    <mergeCell ref="A5:B5"/>
    <mergeCell ref="J81:L81"/>
    <mergeCell ref="A81:B81"/>
    <mergeCell ref="A86:B86"/>
    <mergeCell ref="J82:L82"/>
    <mergeCell ref="J87:L87"/>
    <mergeCell ref="A1:L1"/>
    <mergeCell ref="A2:L2"/>
    <mergeCell ref="B78:G78"/>
    <mergeCell ref="B79:G79"/>
    <mergeCell ref="J86:L86"/>
    <mergeCell ref="C81:I81"/>
    <mergeCell ref="C86:I86"/>
    <mergeCell ref="A76:K76"/>
    <mergeCell ref="A4:B4"/>
  </mergeCells>
  <conditionalFormatting sqref="H7:H75">
    <cfRule type="containsText" priority="1" dxfId="0" operator="containsText" text="0">
      <formula>NOT(ISERROR(SEARCH("0",Sheet1!#REF!)))</formula>
    </cfRule>
  </conditionalFormatting>
  <printOptions horizontalCentered="1"/>
  <pageMargins left="0.118110236220472" right="0.118110236220472" top="0.551181102362205" bottom="0.551181102362205" header="0.31496062992126" footer="0.314960629921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A Andriyani</cp:lastModifiedBy>
  <cp:lastPrinted>2021-11-14T14:25:07Z</cp:lastPrinted>
  <dcterms:created xsi:type="dcterms:W3CDTF">2021-10-13T04:28:55Z</dcterms:created>
  <dcterms:modified xsi:type="dcterms:W3CDTF">2021-11-14T14:25:17Z</dcterms:modified>
  <cp:category/>
  <cp:version/>
  <cp:contentType/>
  <cp:contentStatus/>
</cp:coreProperties>
</file>